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Z:\Finance\Timesheets\"/>
    </mc:Choice>
  </mc:AlternateContent>
  <bookViews>
    <workbookView xWindow="-90" yWindow="390" windowWidth="15570" windowHeight="11715"/>
  </bookViews>
  <sheets>
    <sheet name="Box Office Weeeks" sheetId="25" r:id="rId1"/>
  </sheets>
  <definedNames>
    <definedName name="_xlnm.Print_Area" localSheetId="0">'Box Office Weeeks'!$A$1:$O$37</definedName>
    <definedName name="TimeFT1" localSheetId="0">'Box Office Weeeks'!$B$48:$B$148</definedName>
    <definedName name="TimeFT1">#REF!</definedName>
    <definedName name="times" localSheetId="0">'Box Office Weeeks'!#REF!</definedName>
    <definedName name="times">#REF!</definedName>
    <definedName name="Timesrev" localSheetId="0">'Box Office Weeeks'!$B$48:$B$143</definedName>
    <definedName name="Timesrev">#REF!</definedName>
  </definedNames>
  <calcPr calcId="152511"/>
</workbook>
</file>

<file path=xl/calcChain.xml><?xml version="1.0" encoding="utf-8"?>
<calcChain xmlns="http://schemas.openxmlformats.org/spreadsheetml/2006/main">
  <c r="I19" i="25" l="1"/>
  <c r="I18" i="25"/>
  <c r="I14" i="25"/>
  <c r="I13" i="25"/>
  <c r="I12" i="25"/>
  <c r="B19" i="25"/>
  <c r="B18" i="25"/>
  <c r="B15" i="25"/>
  <c r="B14" i="25"/>
  <c r="B13" i="25"/>
  <c r="B12" i="25"/>
  <c r="H20" i="25" l="1"/>
  <c r="B20" i="25"/>
  <c r="E20" i="25" l="1"/>
  <c r="I20" i="25" s="1"/>
  <c r="N21" i="25" l="1"/>
  <c r="M21" i="25"/>
  <c r="L21" i="25"/>
  <c r="K21" i="25"/>
  <c r="J21" i="25"/>
  <c r="H17" i="25"/>
  <c r="E17" i="25"/>
  <c r="I17" i="25" s="1"/>
  <c r="B17" i="25"/>
  <c r="H16" i="25"/>
  <c r="E16" i="25"/>
  <c r="B16" i="25"/>
  <c r="H15" i="25"/>
  <c r="E15" i="25"/>
  <c r="I15" i="25" s="1"/>
  <c r="H11" i="25"/>
  <c r="E11" i="25"/>
  <c r="B11" i="25"/>
  <c r="H10" i="25"/>
  <c r="E10" i="25"/>
  <c r="B10" i="25"/>
  <c r="H9" i="25"/>
  <c r="E9" i="25"/>
  <c r="B9" i="25"/>
  <c r="I16" i="25" l="1"/>
  <c r="I9" i="25"/>
  <c r="I11" i="25"/>
  <c r="I10" i="25"/>
  <c r="I21" i="25" l="1"/>
  <c r="I23" i="25" s="1"/>
  <c r="I24" i="25" l="1"/>
  <c r="I25" i="25"/>
</calcChain>
</file>

<file path=xl/sharedStrings.xml><?xml version="1.0" encoding="utf-8"?>
<sst xmlns="http://schemas.openxmlformats.org/spreadsheetml/2006/main" count="47" uniqueCount="40">
  <si>
    <t>Time In</t>
  </si>
  <si>
    <t>Time Out</t>
  </si>
  <si>
    <t>Mon</t>
  </si>
  <si>
    <t>Wed</t>
  </si>
  <si>
    <t>Fri</t>
  </si>
  <si>
    <t>Sat</t>
  </si>
  <si>
    <t>Sun</t>
  </si>
  <si>
    <t>I hereby certify that this is a true statement of hours worked and used this pay period.</t>
  </si>
  <si>
    <t>EMPLOYEE:</t>
  </si>
  <si>
    <t>SUPERVISOR:</t>
  </si>
  <si>
    <t>Date</t>
  </si>
  <si>
    <t>Tue</t>
  </si>
  <si>
    <t>Thu</t>
  </si>
  <si>
    <t xml:space="preserve">Name: </t>
  </si>
  <si>
    <t>ID #:</t>
  </si>
  <si>
    <t>Week Ending:</t>
  </si>
  <si>
    <t>Leave Hours Used</t>
  </si>
  <si>
    <t>Vacation</t>
  </si>
  <si>
    <t>Sick</t>
  </si>
  <si>
    <t>Personal</t>
  </si>
  <si>
    <t>Holiday</t>
  </si>
  <si>
    <t>Total Col C &amp; D</t>
  </si>
  <si>
    <t>Total Col F &amp; G</t>
  </si>
  <si>
    <t>ADMINISTRATOR (Overtime only):</t>
  </si>
  <si>
    <t>For Payroll Use Only:</t>
  </si>
  <si>
    <t>RE</t>
  </si>
  <si>
    <t>OT</t>
  </si>
  <si>
    <t>SK</t>
  </si>
  <si>
    <t>VA</t>
  </si>
  <si>
    <t>PE</t>
  </si>
  <si>
    <t>Total Hours Worked</t>
  </si>
  <si>
    <t>TOTAL REGULAR HOURS PAID</t>
  </si>
  <si>
    <t>TOTAL OVERTIME HOURS PAID</t>
  </si>
  <si>
    <t>TOTALS</t>
  </si>
  <si>
    <t>Hours worked</t>
  </si>
  <si>
    <t>Total hours to be paid</t>
  </si>
  <si>
    <t>Other (Bereavement or College Closed)</t>
  </si>
  <si>
    <r>
      <t xml:space="preserve"> </t>
    </r>
    <r>
      <rPr>
        <b/>
        <sz val="14"/>
        <color indexed="8"/>
        <rFont val="Calibri"/>
        <family val="2"/>
      </rPr>
      <t>Notes</t>
    </r>
    <r>
      <rPr>
        <b/>
        <sz val="11"/>
        <color indexed="8"/>
        <rFont val="Calibri"/>
        <family val="2"/>
      </rPr>
      <t xml:space="preserve">   </t>
    </r>
    <r>
      <rPr>
        <b/>
        <sz val="10"/>
        <color indexed="8"/>
        <rFont val="Calibri"/>
        <family val="2"/>
      </rPr>
      <t xml:space="preserve"> (Please explain if there are hours coded in "Other" column):</t>
    </r>
  </si>
  <si>
    <t xml:space="preserve">If there are entries in these columns, HR must have a completed leave form for those hours. </t>
  </si>
  <si>
    <t>EMPLOYEE TIMESHEET - PROFESSIONAL STAFF - NON-EXEMPT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</si>
</sst>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h:mm\ AM/PM;@"/>
    <numFmt numFmtId="165" formatCode="m/d/yy;@"/>
    <numFmt numFmtId="166" formatCode="[$-F400]h:mm:ss\ AM/PM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2" fontId="0" fillId="4" borderId="19" xfId="0" applyNumberFormat="1" applyFont="1" applyFill="1" applyBorder="1" applyAlignment="1" applyProtection="1">
      <alignment horizontal="center"/>
      <protection locked="0"/>
    </xf>
    <xf numFmtId="2" fontId="0" fillId="4" borderId="2" xfId="0" applyNumberFormat="1" applyFont="1" applyFill="1" applyBorder="1" applyAlignment="1" applyProtection="1">
      <alignment horizontal="center"/>
      <protection locked="0"/>
    </xf>
    <xf numFmtId="2" fontId="0" fillId="4" borderId="9" xfId="0" applyNumberFormat="1" applyFont="1" applyFill="1" applyBorder="1" applyAlignment="1" applyProtection="1">
      <alignment horizontal="center"/>
      <protection locked="0"/>
    </xf>
    <xf numFmtId="2" fontId="0" fillId="4" borderId="17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8" xfId="0" applyNumberFormat="1" applyFont="1" applyFill="1" applyBorder="1" applyAlignment="1" applyProtection="1">
      <alignment horizontal="center"/>
      <protection locked="0"/>
    </xf>
    <xf numFmtId="2" fontId="0" fillId="5" borderId="19" xfId="0" applyNumberFormat="1" applyFont="1" applyFill="1" applyBorder="1" applyAlignment="1" applyProtection="1">
      <alignment horizontal="center"/>
      <protection locked="0"/>
    </xf>
    <xf numFmtId="2" fontId="0" fillId="5" borderId="17" xfId="0" applyNumberFormat="1" applyFont="1" applyFill="1" applyBorder="1" applyAlignment="1" applyProtection="1">
      <alignment horizontal="center"/>
      <protection locked="0"/>
    </xf>
    <xf numFmtId="2" fontId="4" fillId="5" borderId="1" xfId="0" applyNumberFormat="1" applyFont="1" applyFill="1" applyBorder="1" applyAlignment="1" applyProtection="1">
      <alignment horizontal="center" wrapText="1"/>
      <protection locked="0"/>
    </xf>
    <xf numFmtId="2" fontId="0" fillId="5" borderId="2" xfId="0" applyNumberFormat="1" applyFont="1" applyFill="1" applyBorder="1" applyAlignment="1" applyProtection="1">
      <alignment horizontal="center"/>
      <protection locked="0"/>
    </xf>
    <xf numFmtId="2" fontId="0" fillId="5" borderId="1" xfId="0" applyNumberFormat="1" applyFont="1" applyFill="1" applyBorder="1" applyAlignment="1" applyProtection="1">
      <alignment horizontal="center"/>
      <protection locked="0"/>
    </xf>
    <xf numFmtId="164" fontId="0" fillId="2" borderId="2" xfId="0" applyNumberFormat="1" applyFont="1" applyFill="1" applyBorder="1" applyProtection="1">
      <protection locked="0"/>
    </xf>
    <xf numFmtId="2" fontId="0" fillId="4" borderId="21" xfId="0" applyNumberFormat="1" applyFont="1" applyFill="1" applyBorder="1" applyAlignment="1" applyProtection="1">
      <alignment horizontal="center"/>
      <protection locked="0"/>
    </xf>
    <xf numFmtId="2" fontId="0" fillId="4" borderId="22" xfId="0" applyNumberFormat="1" applyFont="1" applyFill="1" applyBorder="1" applyAlignment="1" applyProtection="1">
      <alignment horizontal="center"/>
      <protection locked="0"/>
    </xf>
    <xf numFmtId="2" fontId="0" fillId="4" borderId="23" xfId="0" applyNumberFormat="1" applyFont="1" applyFill="1" applyBorder="1" applyAlignment="1" applyProtection="1">
      <alignment horizontal="center"/>
      <protection locked="0"/>
    </xf>
    <xf numFmtId="2" fontId="0" fillId="5" borderId="21" xfId="0" applyNumberFormat="1" applyFont="1" applyFill="1" applyBorder="1" applyAlignment="1" applyProtection="1">
      <alignment horizontal="center"/>
      <protection locked="0"/>
    </xf>
    <xf numFmtId="2" fontId="0" fillId="5" borderId="22" xfId="0" applyNumberFormat="1" applyFont="1" applyFill="1" applyBorder="1" applyAlignment="1" applyProtection="1">
      <alignment horizontal="center"/>
      <protection locked="0"/>
    </xf>
    <xf numFmtId="49" fontId="4" fillId="9" borderId="6" xfId="0" applyNumberFormat="1" applyFont="1" applyFill="1" applyBorder="1" applyAlignment="1" applyProtection="1">
      <alignment horizontal="left"/>
      <protection locked="0"/>
    </xf>
    <xf numFmtId="49" fontId="4" fillId="9" borderId="11" xfId="0" applyNumberFormat="1" applyFont="1" applyFill="1" applyBorder="1" applyAlignment="1" applyProtection="1">
      <alignment horizontal="left"/>
      <protection locked="0"/>
    </xf>
    <xf numFmtId="14" fontId="4" fillId="9" borderId="11" xfId="0" applyNumberFormat="1" applyFont="1" applyFill="1" applyBorder="1" applyAlignment="1" applyProtection="1">
      <alignment horizontal="left"/>
      <protection locked="0"/>
    </xf>
    <xf numFmtId="164" fontId="0" fillId="9" borderId="2" xfId="0" applyNumberFormat="1" applyFont="1" applyFill="1" applyBorder="1" applyProtection="1">
      <protection locked="0"/>
    </xf>
    <xf numFmtId="2" fontId="0" fillId="2" borderId="9" xfId="0" applyNumberFormat="1" applyFont="1" applyFill="1" applyBorder="1" applyAlignment="1" applyProtection="1">
      <alignment horizontal="center"/>
    </xf>
    <xf numFmtId="2" fontId="0" fillId="0" borderId="9" xfId="0" applyNumberFormat="1" applyFont="1" applyFill="1" applyBorder="1" applyAlignment="1" applyProtection="1">
      <alignment horizontal="center"/>
    </xf>
    <xf numFmtId="20" fontId="0" fillId="2" borderId="2" xfId="0" applyNumberFormat="1" applyFont="1" applyFill="1" applyBorder="1" applyProtection="1">
      <protection locked="0"/>
    </xf>
    <xf numFmtId="20" fontId="0" fillId="9" borderId="2" xfId="0" applyNumberFormat="1" applyFont="1" applyFill="1" applyBorder="1" applyProtection="1">
      <protection locked="0"/>
    </xf>
    <xf numFmtId="0" fontId="0" fillId="0" borderId="0" xfId="0" applyFont="1" applyProtection="1"/>
    <xf numFmtId="0" fontId="8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0" fontId="0" fillId="0" borderId="0" xfId="0" applyNumberFormat="1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left"/>
    </xf>
    <xf numFmtId="0" fontId="0" fillId="0" borderId="0" xfId="0" applyNumberFormat="1" applyFont="1" applyBorder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left"/>
    </xf>
    <xf numFmtId="0" fontId="4" fillId="3" borderId="5" xfId="0" applyFont="1" applyFill="1" applyBorder="1" applyAlignment="1" applyProtection="1">
      <alignment horizontal="center"/>
    </xf>
    <xf numFmtId="0" fontId="0" fillId="3" borderId="3" xfId="0" applyFont="1" applyFill="1" applyBorder="1" applyAlignment="1" applyProtection="1">
      <alignment horizontal="left"/>
    </xf>
    <xf numFmtId="0" fontId="4" fillId="3" borderId="12" xfId="0" applyFont="1" applyFill="1" applyBorder="1" applyAlignment="1" applyProtection="1">
      <alignment horizontal="right"/>
    </xf>
    <xf numFmtId="0" fontId="4" fillId="4" borderId="29" xfId="0" applyFont="1" applyFill="1" applyBorder="1" applyAlignment="1" applyProtection="1">
      <alignment horizontal="center"/>
    </xf>
    <xf numFmtId="0" fontId="4" fillId="4" borderId="30" xfId="0" applyFont="1" applyFill="1" applyBorder="1" applyAlignment="1" applyProtection="1">
      <alignment horizontal="center"/>
    </xf>
    <xf numFmtId="0" fontId="4" fillId="4" borderId="31" xfId="0" applyFont="1" applyFill="1" applyBorder="1" applyAlignment="1" applyProtection="1">
      <alignment horizontal="center"/>
    </xf>
    <xf numFmtId="0" fontId="4" fillId="3" borderId="13" xfId="0" applyFont="1" applyFill="1" applyBorder="1" applyAlignment="1" applyProtection="1">
      <alignment horizontal="center"/>
    </xf>
    <xf numFmtId="0" fontId="0" fillId="3" borderId="3" xfId="0" applyNumberFormat="1" applyFont="1" applyFill="1" applyBorder="1" applyAlignment="1" applyProtection="1">
      <alignment horizontal="left"/>
    </xf>
    <xf numFmtId="0" fontId="4" fillId="3" borderId="4" xfId="0" applyFont="1" applyFill="1" applyBorder="1" applyAlignment="1" applyProtection="1">
      <alignment horizontal="center" wrapText="1"/>
    </xf>
    <xf numFmtId="0" fontId="4" fillId="0" borderId="4" xfId="0" applyFont="1" applyBorder="1" applyAlignment="1" applyProtection="1">
      <alignment horizontal="center" wrapText="1"/>
    </xf>
    <xf numFmtId="0" fontId="4" fillId="0" borderId="4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 wrapText="1"/>
    </xf>
    <xf numFmtId="0" fontId="4" fillId="4" borderId="15" xfId="0" applyFont="1" applyFill="1" applyBorder="1" applyAlignment="1" applyProtection="1">
      <alignment horizontal="center" wrapText="1"/>
    </xf>
    <xf numFmtId="0" fontId="4" fillId="4" borderId="16" xfId="0" applyFont="1" applyFill="1" applyBorder="1" applyAlignment="1" applyProtection="1">
      <alignment horizontal="center" wrapText="1"/>
    </xf>
    <xf numFmtId="0" fontId="4" fillId="4" borderId="7" xfId="0" applyFont="1" applyFill="1" applyBorder="1" applyAlignment="1" applyProtection="1">
      <alignment horizontal="center" wrapText="1"/>
    </xf>
    <xf numFmtId="0" fontId="4" fillId="5" borderId="15" xfId="0" applyFont="1" applyFill="1" applyBorder="1" applyAlignment="1" applyProtection="1">
      <alignment horizontal="center" wrapText="1"/>
    </xf>
    <xf numFmtId="0" fontId="4" fillId="5" borderId="16" xfId="0" applyFont="1" applyFill="1" applyBorder="1" applyAlignment="1" applyProtection="1">
      <alignment horizontal="center" wrapText="1"/>
    </xf>
    <xf numFmtId="0" fontId="4" fillId="2" borderId="2" xfId="0" applyFont="1" applyFill="1" applyBorder="1" applyAlignment="1" applyProtection="1">
      <alignment horizontal="left"/>
    </xf>
    <xf numFmtId="165" fontId="0" fillId="2" borderId="2" xfId="0" applyNumberFormat="1" applyFont="1" applyFill="1" applyBorder="1" applyProtection="1"/>
    <xf numFmtId="20" fontId="0" fillId="2" borderId="2" xfId="0" applyNumberFormat="1" applyFont="1" applyFill="1" applyBorder="1" applyProtection="1"/>
    <xf numFmtId="2" fontId="4" fillId="3" borderId="17" xfId="0" applyNumberFormat="1" applyFont="1" applyFill="1" applyBorder="1" applyAlignment="1" applyProtection="1">
      <alignment horizontal="center" wrapText="1"/>
    </xf>
    <xf numFmtId="2" fontId="4" fillId="3" borderId="1" xfId="0" applyNumberFormat="1" applyFont="1" applyFill="1" applyBorder="1" applyAlignment="1" applyProtection="1">
      <alignment horizontal="center" wrapText="1"/>
    </xf>
    <xf numFmtId="2" fontId="4" fillId="3" borderId="18" xfId="0" applyNumberFormat="1" applyFont="1" applyFill="1" applyBorder="1" applyAlignment="1" applyProtection="1">
      <alignment horizontal="center" wrapText="1"/>
    </xf>
    <xf numFmtId="0" fontId="4" fillId="2" borderId="1" xfId="0" applyFont="1" applyFill="1" applyBorder="1" applyAlignment="1" applyProtection="1">
      <alignment horizontal="left"/>
    </xf>
    <xf numFmtId="165" fontId="0" fillId="2" borderId="1" xfId="0" applyNumberFormat="1" applyFont="1" applyFill="1" applyBorder="1" applyProtection="1"/>
    <xf numFmtId="0" fontId="4" fillId="0" borderId="1" xfId="0" applyFont="1" applyBorder="1" applyAlignment="1" applyProtection="1">
      <alignment horizontal="left"/>
    </xf>
    <xf numFmtId="165" fontId="0" fillId="0" borderId="1" xfId="0" applyNumberFormat="1" applyFont="1" applyBorder="1" applyProtection="1"/>
    <xf numFmtId="20" fontId="0" fillId="6" borderId="2" xfId="0" applyNumberFormat="1" applyFont="1" applyFill="1" applyBorder="1" applyProtection="1"/>
    <xf numFmtId="0" fontId="4" fillId="0" borderId="18" xfId="0" applyFont="1" applyFill="1" applyBorder="1" applyAlignment="1" applyProtection="1">
      <alignment horizontal="left"/>
    </xf>
    <xf numFmtId="165" fontId="4" fillId="0" borderId="11" xfId="0" applyNumberFormat="1" applyFont="1" applyFill="1" applyBorder="1" applyProtection="1"/>
    <xf numFmtId="164" fontId="4" fillId="0" borderId="11" xfId="0" applyNumberFormat="1" applyFont="1" applyFill="1" applyBorder="1" applyProtection="1"/>
    <xf numFmtId="20" fontId="4" fillId="0" borderId="11" xfId="0" applyNumberFormat="1" applyFont="1" applyFill="1" applyBorder="1" applyProtection="1"/>
    <xf numFmtId="2" fontId="4" fillId="0" borderId="11" xfId="0" applyNumberFormat="1" applyFont="1" applyFill="1" applyBorder="1" applyAlignment="1" applyProtection="1">
      <alignment horizontal="center"/>
    </xf>
    <xf numFmtId="2" fontId="4" fillId="4" borderId="24" xfId="0" applyNumberFormat="1" applyFont="1" applyFill="1" applyBorder="1" applyAlignment="1" applyProtection="1">
      <alignment horizontal="center"/>
    </xf>
    <xf numFmtId="2" fontId="4" fillId="4" borderId="25" xfId="0" applyNumberFormat="1" applyFont="1" applyFill="1" applyBorder="1" applyAlignment="1" applyProtection="1">
      <alignment horizontal="center"/>
    </xf>
    <xf numFmtId="2" fontId="4" fillId="5" borderId="25" xfId="0" applyNumberFormat="1" applyFont="1" applyFill="1" applyBorder="1" applyAlignment="1" applyProtection="1">
      <alignment horizontal="center"/>
    </xf>
    <xf numFmtId="2" fontId="4" fillId="5" borderId="26" xfId="0" applyNumberFormat="1" applyFont="1" applyFill="1" applyBorder="1" applyAlignment="1" applyProtection="1">
      <alignment horizontal="center"/>
    </xf>
    <xf numFmtId="2" fontId="4" fillId="0" borderId="0" xfId="0" applyNumberFormat="1" applyFont="1" applyProtection="1"/>
    <xf numFmtId="0" fontId="4" fillId="0" borderId="0" xfId="0" applyFont="1" applyProtection="1"/>
    <xf numFmtId="0" fontId="4" fillId="0" borderId="0" xfId="0" applyFont="1" applyFill="1" applyBorder="1" applyAlignment="1" applyProtection="1">
      <alignment horizontal="left"/>
    </xf>
    <xf numFmtId="165" fontId="0" fillId="0" borderId="0" xfId="0" applyNumberFormat="1" applyFont="1" applyFill="1" applyBorder="1" applyProtection="1"/>
    <xf numFmtId="164" fontId="0" fillId="0" borderId="0" xfId="0" applyNumberFormat="1" applyFont="1" applyFill="1" applyBorder="1" applyProtection="1"/>
    <xf numFmtId="20" fontId="0" fillId="0" borderId="0" xfId="0" applyNumberFormat="1" applyFont="1" applyFill="1" applyBorder="1" applyProtection="1"/>
    <xf numFmtId="2" fontId="0" fillId="0" borderId="0" xfId="0" applyNumberFormat="1" applyFont="1" applyFill="1" applyBorder="1" applyAlignment="1" applyProtection="1">
      <alignment horizontal="center"/>
    </xf>
    <xf numFmtId="2" fontId="7" fillId="0" borderId="32" xfId="0" applyNumberFormat="1" applyFont="1" applyFill="1" applyBorder="1" applyAlignment="1" applyProtection="1">
      <alignment horizontal="left" wrapText="1"/>
    </xf>
    <xf numFmtId="2" fontId="7" fillId="0" borderId="33" xfId="0" applyNumberFormat="1" applyFont="1" applyFill="1" applyBorder="1" applyAlignment="1" applyProtection="1">
      <alignment horizontal="left" wrapText="1"/>
    </xf>
    <xf numFmtId="2" fontId="7" fillId="0" borderId="34" xfId="0" applyNumberFormat="1" applyFont="1" applyFill="1" applyBorder="1" applyAlignment="1" applyProtection="1">
      <alignment horizontal="left" wrapText="1"/>
    </xf>
    <xf numFmtId="2" fontId="0" fillId="0" borderId="0" xfId="0" applyNumberFormat="1" applyFont="1" applyFill="1" applyProtection="1"/>
    <xf numFmtId="0" fontId="0" fillId="0" borderId="0" xfId="0" applyFont="1" applyBorder="1" applyProtection="1"/>
    <xf numFmtId="0" fontId="4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right"/>
    </xf>
    <xf numFmtId="2" fontId="4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Protection="1"/>
    <xf numFmtId="0" fontId="0" fillId="0" borderId="0" xfId="0" applyFont="1" applyFill="1" applyBorder="1" applyProtection="1"/>
    <xf numFmtId="0" fontId="0" fillId="7" borderId="0" xfId="0" applyFont="1" applyFill="1" applyProtection="1"/>
    <xf numFmtId="0" fontId="4" fillId="7" borderId="0" xfId="0" applyFont="1" applyFill="1" applyBorder="1" applyAlignment="1" applyProtection="1"/>
    <xf numFmtId="0" fontId="4" fillId="7" borderId="0" xfId="0" applyFont="1" applyFill="1" applyBorder="1" applyAlignment="1" applyProtection="1">
      <alignment horizontal="right"/>
    </xf>
    <xf numFmtId="2" fontId="4" fillId="7" borderId="0" xfId="0" applyNumberFormat="1" applyFont="1" applyFill="1" applyBorder="1" applyAlignment="1" applyProtection="1">
      <alignment horizontal="center"/>
    </xf>
    <xf numFmtId="2" fontId="4" fillId="0" borderId="0" xfId="0" applyNumberFormat="1" applyFont="1" applyBorder="1" applyProtection="1"/>
    <xf numFmtId="164" fontId="4" fillId="0" borderId="0" xfId="0" applyNumberFormat="1" applyFont="1" applyBorder="1" applyProtection="1"/>
    <xf numFmtId="0" fontId="0" fillId="8" borderId="0" xfId="0" applyFont="1" applyFill="1" applyProtection="1"/>
    <xf numFmtId="0" fontId="4" fillId="8" borderId="0" xfId="0" applyFont="1" applyFill="1" applyBorder="1" applyAlignment="1" applyProtection="1">
      <alignment horizontal="right"/>
    </xf>
    <xf numFmtId="0" fontId="4" fillId="8" borderId="0" xfId="0" applyFont="1" applyFill="1" applyBorder="1" applyAlignment="1" applyProtection="1"/>
    <xf numFmtId="2" fontId="4" fillId="8" borderId="0" xfId="0" applyNumberFormat="1" applyFont="1" applyFill="1" applyBorder="1" applyAlignment="1" applyProtection="1">
      <alignment horizontal="center"/>
    </xf>
    <xf numFmtId="166" fontId="4" fillId="0" borderId="0" xfId="0" applyNumberFormat="1" applyFont="1" applyBorder="1" applyProtection="1"/>
    <xf numFmtId="0" fontId="4" fillId="0" borderId="18" xfId="0" applyFont="1" applyFill="1" applyBorder="1" applyAlignment="1" applyProtection="1">
      <alignment horizontal="left" wrapText="1"/>
    </xf>
    <xf numFmtId="0" fontId="4" fillId="0" borderId="11" xfId="0" applyFont="1" applyFill="1" applyBorder="1" applyAlignment="1" applyProtection="1">
      <alignment horizontal="left" wrapText="1"/>
    </xf>
    <xf numFmtId="0" fontId="0" fillId="6" borderId="11" xfId="0" applyFont="1" applyFill="1" applyBorder="1" applyAlignment="1" applyProtection="1">
      <alignment wrapText="1"/>
    </xf>
    <xf numFmtId="0" fontId="4" fillId="0" borderId="0" xfId="0" applyFont="1" applyBorder="1" applyProtection="1"/>
    <xf numFmtId="46" fontId="0" fillId="0" borderId="0" xfId="0" applyNumberFormat="1" applyFont="1" applyBorder="1" applyProtection="1"/>
    <xf numFmtId="0" fontId="0" fillId="0" borderId="0" xfId="0" applyNumberFormat="1" applyFont="1" applyProtection="1"/>
    <xf numFmtId="0" fontId="4" fillId="0" borderId="0" xfId="0" applyFont="1" applyBorder="1" applyAlignment="1" applyProtection="1"/>
    <xf numFmtId="0" fontId="0" fillId="0" borderId="0" xfId="0" applyFont="1" applyBorder="1" applyAlignment="1" applyProtection="1"/>
    <xf numFmtId="0" fontId="6" fillId="0" borderId="23" xfId="0" applyFont="1" applyBorder="1" applyAlignment="1" applyProtection="1">
      <alignment horizontal="center"/>
    </xf>
    <xf numFmtId="0" fontId="6" fillId="0" borderId="27" xfId="0" applyFont="1" applyBorder="1" applyAlignment="1" applyProtection="1">
      <alignment horizontal="center"/>
    </xf>
    <xf numFmtId="0" fontId="6" fillId="0" borderId="28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left"/>
    </xf>
    <xf numFmtId="0" fontId="4" fillId="0" borderId="6" xfId="0" applyFont="1" applyBorder="1" applyAlignment="1" applyProtection="1"/>
    <xf numFmtId="0" fontId="0" fillId="0" borderId="7" xfId="0" applyFont="1" applyBorder="1" applyProtection="1"/>
    <xf numFmtId="0" fontId="4" fillId="0" borderId="6" xfId="0" applyFont="1" applyBorder="1" applyProtection="1"/>
    <xf numFmtId="0" fontId="0" fillId="0" borderId="10" xfId="0" applyFont="1" applyBorder="1" applyProtection="1"/>
    <xf numFmtId="0" fontId="0" fillId="0" borderId="0" xfId="0" applyFont="1" applyBorder="1" applyAlignment="1" applyProtection="1">
      <alignment horizontal="left"/>
    </xf>
    <xf numFmtId="0" fontId="4" fillId="0" borderId="11" xfId="0" applyFont="1" applyBorder="1" applyProtection="1"/>
    <xf numFmtId="0" fontId="0" fillId="0" borderId="6" xfId="0" applyFont="1" applyBorder="1" applyProtection="1"/>
    <xf numFmtId="0" fontId="4" fillId="0" borderId="0" xfId="0" applyFont="1" applyFill="1" applyBorder="1" applyAlignment="1" applyProtection="1">
      <alignment horizontal="center"/>
    </xf>
    <xf numFmtId="0" fontId="0" fillId="0" borderId="9" xfId="0" applyFont="1" applyBorder="1" applyProtection="1"/>
    <xf numFmtId="0" fontId="0" fillId="0" borderId="8" xfId="0" applyFont="1" applyBorder="1" applyProtection="1"/>
    <xf numFmtId="18" fontId="0" fillId="0" borderId="0" xfId="0" applyNumberFormat="1" applyFont="1" applyProtection="1"/>
    <xf numFmtId="0" fontId="0" fillId="9" borderId="11" xfId="0" applyFont="1" applyFill="1" applyBorder="1" applyAlignment="1" applyProtection="1">
      <alignment horizontal="left" wrapText="1"/>
      <protection locked="0"/>
    </xf>
    <xf numFmtId="0" fontId="0" fillId="9" borderId="20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7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5</xdr:col>
      <xdr:colOff>487680</xdr:colOff>
      <xdr:row>3</xdr:row>
      <xdr:rowOff>121496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"/>
          <a:ext cx="323088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8"/>
  <sheetViews>
    <sheetView tabSelected="1" topLeftCell="A3" zoomScale="90" zoomScaleNormal="90" workbookViewId="0">
      <selection activeCell="K3" sqref="K3:M3"/>
    </sheetView>
  </sheetViews>
  <sheetFormatPr defaultColWidth="8.85546875" defaultRowHeight="15" x14ac:dyDescent="0.25"/>
  <cols>
    <col min="1" max="1" width="5.140625" style="26" customWidth="1"/>
    <col min="2" max="2" width="11.85546875" style="26" customWidth="1"/>
    <col min="3" max="3" width="11.28515625" style="26" customWidth="1"/>
    <col min="4" max="4" width="11.7109375" style="26" customWidth="1"/>
    <col min="5" max="5" width="9.7109375" style="26" hidden="1" customWidth="1"/>
    <col min="6" max="6" width="12.28515625" style="26" customWidth="1"/>
    <col min="7" max="7" width="11.7109375" style="26" customWidth="1"/>
    <col min="8" max="8" width="10.42578125" style="26" hidden="1" customWidth="1"/>
    <col min="9" max="9" width="13.7109375" style="26" customWidth="1"/>
    <col min="10" max="13" width="9.28515625" style="26" customWidth="1"/>
    <col min="14" max="14" width="14.5703125" style="26" customWidth="1"/>
    <col min="15" max="16384" width="8.85546875" style="26"/>
  </cols>
  <sheetData>
    <row r="1" spans="1:14" ht="18.75" x14ac:dyDescent="0.3">
      <c r="G1" s="27" t="s">
        <v>39</v>
      </c>
      <c r="H1" s="27"/>
      <c r="I1" s="27"/>
      <c r="J1" s="27"/>
      <c r="K1" s="27"/>
      <c r="L1" s="27"/>
      <c r="M1" s="27"/>
      <c r="N1" s="27"/>
    </row>
    <row r="2" spans="1:14" ht="14.45" customHeight="1" x14ac:dyDescent="0.35">
      <c r="G2" s="28"/>
      <c r="H2" s="28"/>
      <c r="I2" s="28"/>
      <c r="J2" s="28"/>
      <c r="K2" s="28"/>
      <c r="L2" s="28"/>
      <c r="M2" s="28"/>
      <c r="N2" s="28"/>
    </row>
    <row r="3" spans="1:14" ht="18" customHeight="1" x14ac:dyDescent="0.25">
      <c r="J3" s="29" t="s">
        <v>14</v>
      </c>
      <c r="K3" s="18"/>
      <c r="L3" s="18"/>
      <c r="M3" s="18"/>
      <c r="N3" s="30"/>
    </row>
    <row r="4" spans="1:14" ht="18" customHeight="1" x14ac:dyDescent="0.25">
      <c r="A4" s="31"/>
      <c r="B4" s="32"/>
      <c r="C4" s="32"/>
      <c r="D4" s="32"/>
      <c r="E4" s="32"/>
      <c r="J4" s="29" t="s">
        <v>13</v>
      </c>
      <c r="K4" s="19"/>
      <c r="L4" s="19"/>
      <c r="M4" s="19"/>
      <c r="N4" s="33"/>
    </row>
    <row r="5" spans="1:14" ht="18" customHeight="1" x14ac:dyDescent="0.25">
      <c r="A5" s="31"/>
      <c r="B5" s="32"/>
      <c r="C5" s="32"/>
      <c r="D5" s="32"/>
      <c r="E5" s="32"/>
      <c r="J5" s="29" t="s">
        <v>15</v>
      </c>
      <c r="K5" s="20">
        <v>42692</v>
      </c>
      <c r="L5" s="20"/>
      <c r="M5" s="20"/>
      <c r="N5" s="32"/>
    </row>
    <row r="6" spans="1:14" ht="13.9" customHeight="1" thickBot="1" x14ac:dyDescent="0.3">
      <c r="A6" s="34"/>
      <c r="B6" s="35"/>
      <c r="C6" s="35"/>
      <c r="D6" s="35"/>
      <c r="E6" s="35"/>
      <c r="F6" s="35"/>
      <c r="G6" s="35"/>
      <c r="H6" s="35"/>
      <c r="I6" s="29"/>
      <c r="J6" s="29"/>
      <c r="K6" s="29"/>
      <c r="L6" s="29"/>
      <c r="M6" s="29"/>
      <c r="N6" s="33"/>
    </row>
    <row r="7" spans="1:14" ht="16.899999999999999" customHeight="1" thickTop="1" thickBot="1" x14ac:dyDescent="0.3">
      <c r="A7" s="36"/>
      <c r="B7" s="37"/>
      <c r="C7" s="37"/>
      <c r="D7" s="37"/>
      <c r="E7" s="37"/>
      <c r="F7" s="37"/>
      <c r="G7" s="37"/>
      <c r="H7" s="37"/>
      <c r="I7" s="38"/>
      <c r="J7" s="39" t="s">
        <v>16</v>
      </c>
      <c r="K7" s="40"/>
      <c r="L7" s="41"/>
      <c r="M7" s="42"/>
      <c r="N7" s="43"/>
    </row>
    <row r="8" spans="1:14" ht="61.5" thickTop="1" thickBot="1" x14ac:dyDescent="0.3">
      <c r="A8" s="44"/>
      <c r="B8" s="45" t="s">
        <v>10</v>
      </c>
      <c r="C8" s="46" t="s">
        <v>0</v>
      </c>
      <c r="D8" s="46" t="s">
        <v>1</v>
      </c>
      <c r="E8" s="45" t="s">
        <v>21</v>
      </c>
      <c r="F8" s="46" t="s">
        <v>0</v>
      </c>
      <c r="G8" s="46" t="s">
        <v>1</v>
      </c>
      <c r="H8" s="45" t="s">
        <v>22</v>
      </c>
      <c r="I8" s="47" t="s">
        <v>30</v>
      </c>
      <c r="J8" s="48" t="s">
        <v>17</v>
      </c>
      <c r="K8" s="49" t="s">
        <v>18</v>
      </c>
      <c r="L8" s="50" t="s">
        <v>19</v>
      </c>
      <c r="M8" s="51" t="s">
        <v>20</v>
      </c>
      <c r="N8" s="52" t="s">
        <v>36</v>
      </c>
    </row>
    <row r="9" spans="1:14" x14ac:dyDescent="0.25">
      <c r="A9" s="53" t="s">
        <v>5</v>
      </c>
      <c r="B9" s="54">
        <f>IF($K$5=0,"",$K$5-6)</f>
        <v>42686</v>
      </c>
      <c r="C9" s="12"/>
      <c r="D9" s="12"/>
      <c r="E9" s="24">
        <f t="shared" ref="E9:E20" si="0">D9-C9</f>
        <v>0</v>
      </c>
      <c r="F9" s="12"/>
      <c r="G9" s="12"/>
      <c r="H9" s="55">
        <f t="shared" ref="H9:H20" si="1">G9-F9</f>
        <v>0</v>
      </c>
      <c r="I9" s="22">
        <f t="shared" ref="I9:I20" si="2">IF(OR(ISTEXT(E9),ISTEXT(E9)),"Error in d6 or f6",(HOUR(E9+H9)+(MINUTE(E9+H9)/60)))</f>
        <v>0</v>
      </c>
      <c r="J9" s="56"/>
      <c r="K9" s="57"/>
      <c r="L9" s="58"/>
      <c r="M9" s="56"/>
      <c r="N9" s="9"/>
    </row>
    <row r="10" spans="1:14" x14ac:dyDescent="0.25">
      <c r="A10" s="59" t="s">
        <v>6</v>
      </c>
      <c r="B10" s="60">
        <f>IF($K$5=0,"",$K$5-5)</f>
        <v>42687</v>
      </c>
      <c r="C10" s="12"/>
      <c r="D10" s="12"/>
      <c r="E10" s="24">
        <f t="shared" si="0"/>
        <v>0</v>
      </c>
      <c r="F10" s="12"/>
      <c r="G10" s="12"/>
      <c r="H10" s="55">
        <f t="shared" si="1"/>
        <v>0</v>
      </c>
      <c r="I10" s="22">
        <f t="shared" si="2"/>
        <v>0</v>
      </c>
      <c r="J10" s="56"/>
      <c r="K10" s="57"/>
      <c r="L10" s="58"/>
      <c r="M10" s="56"/>
      <c r="N10" s="9"/>
    </row>
    <row r="11" spans="1:14" x14ac:dyDescent="0.25">
      <c r="A11" s="61" t="s">
        <v>2</v>
      </c>
      <c r="B11" s="62">
        <f>IF($K$5=0,"",$K$5-4)</f>
        <v>42688</v>
      </c>
      <c r="C11" s="21"/>
      <c r="D11" s="21"/>
      <c r="E11" s="25">
        <f t="shared" si="0"/>
        <v>0</v>
      </c>
      <c r="F11" s="21"/>
      <c r="G11" s="21"/>
      <c r="H11" s="63">
        <f t="shared" si="1"/>
        <v>0</v>
      </c>
      <c r="I11" s="23">
        <f t="shared" si="2"/>
        <v>0</v>
      </c>
      <c r="J11" s="1"/>
      <c r="K11" s="2"/>
      <c r="L11" s="3"/>
      <c r="M11" s="7"/>
      <c r="N11" s="10"/>
    </row>
    <row r="12" spans="1:14" x14ac:dyDescent="0.25">
      <c r="A12" s="61" t="s">
        <v>2</v>
      </c>
      <c r="B12" s="62">
        <f>IF($K$5=0,"",$K$5-4)</f>
        <v>42688</v>
      </c>
      <c r="C12" s="21"/>
      <c r="D12" s="21"/>
      <c r="E12" s="25"/>
      <c r="F12" s="21"/>
      <c r="G12" s="21"/>
      <c r="H12" s="63"/>
      <c r="I12" s="23">
        <f t="shared" si="2"/>
        <v>0</v>
      </c>
      <c r="J12" s="1"/>
      <c r="K12" s="2"/>
      <c r="L12" s="3"/>
      <c r="M12" s="7"/>
      <c r="N12" s="10"/>
    </row>
    <row r="13" spans="1:14" x14ac:dyDescent="0.25">
      <c r="A13" s="61" t="s">
        <v>11</v>
      </c>
      <c r="B13" s="62">
        <f>IF($K$5=0,"",$K$5-3)</f>
        <v>42689</v>
      </c>
      <c r="C13" s="21"/>
      <c r="D13" s="21"/>
      <c r="E13" s="25"/>
      <c r="F13" s="21"/>
      <c r="G13" s="21"/>
      <c r="H13" s="63"/>
      <c r="I13" s="23">
        <f t="shared" si="2"/>
        <v>0</v>
      </c>
      <c r="J13" s="1"/>
      <c r="K13" s="2"/>
      <c r="L13" s="3"/>
      <c r="M13" s="7"/>
      <c r="N13" s="10"/>
    </row>
    <row r="14" spans="1:14" x14ac:dyDescent="0.25">
      <c r="A14" s="61" t="s">
        <v>11</v>
      </c>
      <c r="B14" s="62">
        <f>IF($K$5=0,"",$K$5-3)</f>
        <v>42689</v>
      </c>
      <c r="C14" s="21"/>
      <c r="D14" s="21"/>
      <c r="E14" s="25"/>
      <c r="F14" s="21"/>
      <c r="G14" s="21"/>
      <c r="H14" s="63"/>
      <c r="I14" s="23">
        <f t="shared" si="2"/>
        <v>0</v>
      </c>
      <c r="J14" s="1"/>
      <c r="K14" s="2"/>
      <c r="L14" s="3"/>
      <c r="M14" s="7"/>
      <c r="N14" s="10"/>
    </row>
    <row r="15" spans="1:14" x14ac:dyDescent="0.25">
      <c r="A15" s="61" t="s">
        <v>3</v>
      </c>
      <c r="B15" s="62">
        <f>IF($K$5=0,"",$K$5-2)</f>
        <v>42690</v>
      </c>
      <c r="C15" s="21"/>
      <c r="D15" s="21"/>
      <c r="E15" s="25">
        <f t="shared" si="0"/>
        <v>0</v>
      </c>
      <c r="F15" s="21"/>
      <c r="G15" s="21"/>
      <c r="H15" s="63">
        <f t="shared" si="1"/>
        <v>0</v>
      </c>
      <c r="I15" s="23">
        <f t="shared" si="2"/>
        <v>0</v>
      </c>
      <c r="J15" s="4"/>
      <c r="K15" s="5"/>
      <c r="L15" s="6"/>
      <c r="M15" s="8"/>
      <c r="N15" s="11"/>
    </row>
    <row r="16" spans="1:14" x14ac:dyDescent="0.25">
      <c r="A16" s="61" t="s">
        <v>3</v>
      </c>
      <c r="B16" s="62">
        <f>IF($K$5=0,"",$K$5-2)</f>
        <v>42690</v>
      </c>
      <c r="C16" s="21"/>
      <c r="D16" s="21"/>
      <c r="E16" s="25">
        <f t="shared" si="0"/>
        <v>0</v>
      </c>
      <c r="F16" s="21"/>
      <c r="G16" s="21"/>
      <c r="H16" s="63">
        <f t="shared" si="1"/>
        <v>0</v>
      </c>
      <c r="I16" s="23">
        <f t="shared" si="2"/>
        <v>0</v>
      </c>
      <c r="J16" s="4"/>
      <c r="K16" s="5"/>
      <c r="L16" s="6"/>
      <c r="M16" s="8"/>
      <c r="N16" s="11"/>
    </row>
    <row r="17" spans="1:16" x14ac:dyDescent="0.25">
      <c r="A17" s="61" t="s">
        <v>12</v>
      </c>
      <c r="B17" s="62">
        <f>IF($K$5=0,"",$K$5-1)</f>
        <v>42691</v>
      </c>
      <c r="C17" s="21"/>
      <c r="D17" s="21"/>
      <c r="E17" s="25">
        <f t="shared" si="0"/>
        <v>0</v>
      </c>
      <c r="F17" s="21"/>
      <c r="G17" s="21"/>
      <c r="H17" s="63">
        <f t="shared" si="1"/>
        <v>0</v>
      </c>
      <c r="I17" s="23">
        <f t="shared" si="2"/>
        <v>0</v>
      </c>
      <c r="J17" s="4"/>
      <c r="K17" s="5"/>
      <c r="L17" s="6"/>
      <c r="M17" s="8"/>
      <c r="N17" s="11"/>
    </row>
    <row r="18" spans="1:16" x14ac:dyDescent="0.25">
      <c r="A18" s="61" t="s">
        <v>12</v>
      </c>
      <c r="B18" s="62">
        <f>IF($K$5=0,"",$K$5-1)</f>
        <v>42691</v>
      </c>
      <c r="C18" s="21"/>
      <c r="D18" s="21"/>
      <c r="E18" s="25"/>
      <c r="F18" s="21"/>
      <c r="G18" s="21"/>
      <c r="H18" s="63"/>
      <c r="I18" s="23">
        <f t="shared" si="2"/>
        <v>0</v>
      </c>
      <c r="J18" s="13"/>
      <c r="K18" s="14"/>
      <c r="L18" s="15"/>
      <c r="M18" s="16"/>
      <c r="N18" s="17"/>
    </row>
    <row r="19" spans="1:16" x14ac:dyDescent="0.25">
      <c r="A19" s="61" t="s">
        <v>4</v>
      </c>
      <c r="B19" s="62">
        <f>IF($K$5=0,"",$K$5-0)</f>
        <v>42692</v>
      </c>
      <c r="C19" s="21"/>
      <c r="D19" s="21"/>
      <c r="E19" s="25"/>
      <c r="F19" s="21"/>
      <c r="G19" s="21"/>
      <c r="H19" s="63"/>
      <c r="I19" s="23">
        <f t="shared" si="2"/>
        <v>0</v>
      </c>
      <c r="J19" s="13"/>
      <c r="K19" s="14"/>
      <c r="L19" s="15"/>
      <c r="M19" s="16"/>
      <c r="N19" s="17"/>
    </row>
    <row r="20" spans="1:16" ht="15.75" thickBot="1" x14ac:dyDescent="0.3">
      <c r="A20" s="61" t="s">
        <v>4</v>
      </c>
      <c r="B20" s="62">
        <f>IF($K$5=0,"",$K$5-0)</f>
        <v>42692</v>
      </c>
      <c r="C20" s="21"/>
      <c r="D20" s="21"/>
      <c r="E20" s="25">
        <f t="shared" si="0"/>
        <v>0</v>
      </c>
      <c r="F20" s="21"/>
      <c r="G20" s="21"/>
      <c r="H20" s="63">
        <f t="shared" si="1"/>
        <v>0</v>
      </c>
      <c r="I20" s="23">
        <f t="shared" si="2"/>
        <v>0</v>
      </c>
      <c r="J20" s="13"/>
      <c r="K20" s="14"/>
      <c r="L20" s="15"/>
      <c r="M20" s="16"/>
      <c r="N20" s="17"/>
    </row>
    <row r="21" spans="1:16" s="74" customFormat="1" x14ac:dyDescent="0.25">
      <c r="A21" s="64" t="s">
        <v>33</v>
      </c>
      <c r="B21" s="65"/>
      <c r="C21" s="66"/>
      <c r="D21" s="66"/>
      <c r="E21" s="67"/>
      <c r="F21" s="66" t="s">
        <v>34</v>
      </c>
      <c r="G21" s="66"/>
      <c r="H21" s="67"/>
      <c r="I21" s="68">
        <f>SUM(I9:I20)</f>
        <v>0</v>
      </c>
      <c r="J21" s="69">
        <f>SUM(J9:J20)</f>
        <v>0</v>
      </c>
      <c r="K21" s="70">
        <f>SUM(K9:K20)</f>
        <v>0</v>
      </c>
      <c r="L21" s="70">
        <f>SUM(L9:L20)</f>
        <v>0</v>
      </c>
      <c r="M21" s="71">
        <f>SUM(M9:M20)</f>
        <v>0</v>
      </c>
      <c r="N21" s="72">
        <f>SUM(N9:N20)</f>
        <v>0</v>
      </c>
      <c r="O21" s="73"/>
    </row>
    <row r="22" spans="1:16" ht="31.15" customHeight="1" thickBot="1" x14ac:dyDescent="0.3">
      <c r="A22" s="75"/>
      <c r="B22" s="76"/>
      <c r="C22" s="77"/>
      <c r="D22" s="77"/>
      <c r="E22" s="78"/>
      <c r="F22" s="77"/>
      <c r="G22" s="77"/>
      <c r="H22" s="78"/>
      <c r="I22" s="79"/>
      <c r="J22" s="80" t="s">
        <v>38</v>
      </c>
      <c r="K22" s="81"/>
      <c r="L22" s="81"/>
      <c r="M22" s="81"/>
      <c r="N22" s="82"/>
      <c r="O22" s="83"/>
    </row>
    <row r="23" spans="1:16" ht="17.45" customHeight="1" x14ac:dyDescent="0.25">
      <c r="A23" s="84"/>
      <c r="B23" s="31"/>
      <c r="C23" s="85"/>
      <c r="D23" s="86" t="s">
        <v>35</v>
      </c>
      <c r="E23" s="86"/>
      <c r="F23" s="86"/>
      <c r="G23" s="86"/>
      <c r="H23" s="87"/>
      <c r="I23" s="88">
        <f>SUM(I21:N21)</f>
        <v>0</v>
      </c>
      <c r="J23" s="89"/>
      <c r="K23" s="89"/>
      <c r="L23" s="89"/>
      <c r="M23" s="89"/>
      <c r="N23" s="90"/>
      <c r="O23" s="90"/>
    </row>
    <row r="24" spans="1:16" ht="18" customHeight="1" x14ac:dyDescent="0.25">
      <c r="A24" s="85"/>
      <c r="B24" s="85"/>
      <c r="D24" s="91"/>
      <c r="E24" s="92"/>
      <c r="F24" s="91"/>
      <c r="G24" s="93" t="s">
        <v>31</v>
      </c>
      <c r="H24" s="92"/>
      <c r="I24" s="94">
        <f>IF(I21&gt;=40,(B38+J21+K21+L21+M21+N21),(I21+J21+K21+L21+M21+N21))</f>
        <v>0</v>
      </c>
      <c r="J24" s="95"/>
      <c r="K24" s="95"/>
      <c r="L24" s="95"/>
      <c r="M24" s="96"/>
      <c r="N24" s="90"/>
    </row>
    <row r="25" spans="1:16" ht="18" customHeight="1" x14ac:dyDescent="0.25">
      <c r="A25" s="85"/>
      <c r="B25" s="85"/>
      <c r="D25" s="97"/>
      <c r="E25" s="97"/>
      <c r="F25" s="97"/>
      <c r="G25" s="98" t="s">
        <v>32</v>
      </c>
      <c r="H25" s="99"/>
      <c r="I25" s="100" t="str">
        <f>IF(I21&gt;40, I21-40,"0.00")</f>
        <v>0.00</v>
      </c>
      <c r="J25" s="95"/>
      <c r="K25" s="95"/>
      <c r="L25" s="101"/>
      <c r="M25" s="95"/>
      <c r="N25" s="90"/>
    </row>
    <row r="26" spans="1:16" ht="18" customHeight="1" x14ac:dyDescent="0.25">
      <c r="A26" s="85"/>
      <c r="B26" s="85"/>
      <c r="E26" s="31"/>
      <c r="F26" s="87"/>
      <c r="G26" s="87"/>
      <c r="H26" s="87"/>
      <c r="I26" s="88"/>
      <c r="J26" s="95"/>
      <c r="K26" s="95"/>
      <c r="L26" s="95"/>
      <c r="M26" s="95"/>
      <c r="N26" s="90"/>
    </row>
    <row r="27" spans="1:16" ht="38.450000000000003" customHeight="1" x14ac:dyDescent="0.25">
      <c r="A27" s="102" t="s">
        <v>37</v>
      </c>
      <c r="B27" s="103"/>
      <c r="C27" s="103"/>
      <c r="D27" s="103"/>
      <c r="E27" s="103"/>
      <c r="F27" s="103"/>
      <c r="G27" s="103"/>
      <c r="H27" s="104"/>
      <c r="I27" s="125"/>
      <c r="J27" s="125"/>
      <c r="K27" s="125"/>
      <c r="L27" s="125"/>
      <c r="M27" s="125"/>
      <c r="N27" s="126"/>
    </row>
    <row r="28" spans="1:16" ht="21" customHeight="1" x14ac:dyDescent="0.25">
      <c r="A28" s="105"/>
      <c r="B28" s="106"/>
      <c r="C28" s="84"/>
      <c r="D28" s="74"/>
      <c r="E28" s="74"/>
      <c r="G28" s="106"/>
      <c r="H28" s="106"/>
      <c r="N28" s="105"/>
      <c r="O28" s="84"/>
    </row>
    <row r="29" spans="1:16" ht="22.9" customHeight="1" x14ac:dyDescent="0.25">
      <c r="A29" s="74" t="s">
        <v>7</v>
      </c>
      <c r="I29" s="107"/>
      <c r="J29" s="107"/>
      <c r="K29" s="107"/>
      <c r="L29" s="107"/>
      <c r="M29" s="107"/>
    </row>
    <row r="30" spans="1:16" ht="19.899999999999999" customHeight="1" x14ac:dyDescent="0.3">
      <c r="B30" s="108"/>
      <c r="C30" s="108"/>
      <c r="D30" s="108"/>
      <c r="E30" s="108"/>
      <c r="F30" s="108"/>
      <c r="G30" s="108"/>
      <c r="H30" s="108"/>
      <c r="I30" s="108"/>
      <c r="J30" s="108"/>
      <c r="K30" s="109"/>
      <c r="L30" s="110" t="s">
        <v>24</v>
      </c>
      <c r="M30" s="111"/>
      <c r="N30" s="111"/>
      <c r="O30" s="112"/>
      <c r="P30" s="84"/>
    </row>
    <row r="31" spans="1:16" ht="19.899999999999999" customHeight="1" x14ac:dyDescent="0.25">
      <c r="A31" s="113" t="s">
        <v>8</v>
      </c>
      <c r="B31" s="113"/>
      <c r="C31" s="113"/>
      <c r="D31" s="113"/>
      <c r="E31" s="114"/>
      <c r="F31" s="114"/>
      <c r="G31" s="114"/>
      <c r="H31" s="114"/>
      <c r="I31" s="114"/>
      <c r="J31" s="114"/>
      <c r="K31" s="109"/>
      <c r="L31" s="115"/>
      <c r="M31" s="85" t="s">
        <v>25</v>
      </c>
      <c r="N31" s="116"/>
      <c r="O31" s="117"/>
      <c r="P31" s="84"/>
    </row>
    <row r="32" spans="1:16" ht="19.899999999999999" customHeight="1" x14ac:dyDescent="0.25">
      <c r="A32" s="84"/>
      <c r="B32" s="109"/>
      <c r="C32" s="118"/>
      <c r="D32" s="118"/>
      <c r="E32" s="118"/>
      <c r="F32" s="118"/>
      <c r="G32" s="118"/>
      <c r="H32" s="118"/>
      <c r="I32" s="118"/>
      <c r="J32" s="118"/>
      <c r="K32" s="109"/>
      <c r="L32" s="115"/>
      <c r="M32" s="85" t="s">
        <v>26</v>
      </c>
      <c r="N32" s="119"/>
      <c r="O32" s="117"/>
      <c r="P32" s="84"/>
    </row>
    <row r="33" spans="1:16" ht="19.899999999999999" customHeight="1" x14ac:dyDescent="0.25">
      <c r="A33" s="113" t="s">
        <v>9</v>
      </c>
      <c r="B33" s="113"/>
      <c r="C33" s="113"/>
      <c r="D33" s="113"/>
      <c r="E33" s="120"/>
      <c r="F33" s="120"/>
      <c r="G33" s="120"/>
      <c r="H33" s="120"/>
      <c r="I33" s="120"/>
      <c r="J33" s="120"/>
      <c r="K33" s="84"/>
      <c r="L33" s="115"/>
      <c r="M33" s="121" t="s">
        <v>27</v>
      </c>
      <c r="N33" s="119"/>
      <c r="O33" s="117"/>
      <c r="P33" s="84"/>
    </row>
    <row r="34" spans="1:16" ht="19.899999999999999" customHeight="1" x14ac:dyDescent="0.25">
      <c r="B34" s="109"/>
      <c r="C34" s="109"/>
      <c r="D34" s="109"/>
      <c r="E34" s="109"/>
      <c r="F34" s="32"/>
      <c r="G34" s="32"/>
      <c r="H34" s="32"/>
      <c r="I34" s="32"/>
      <c r="J34" s="32"/>
      <c r="L34" s="115"/>
      <c r="M34" s="121" t="s">
        <v>28</v>
      </c>
      <c r="N34" s="119"/>
      <c r="O34" s="117"/>
    </row>
    <row r="35" spans="1:16" ht="19.899999999999999" customHeight="1" x14ac:dyDescent="0.25">
      <c r="A35" s="113" t="s">
        <v>23</v>
      </c>
      <c r="B35" s="113"/>
      <c r="C35" s="113"/>
      <c r="D35" s="113"/>
      <c r="E35" s="120"/>
      <c r="F35" s="120"/>
      <c r="G35" s="120"/>
      <c r="H35" s="120"/>
      <c r="I35" s="120"/>
      <c r="J35" s="120"/>
      <c r="L35" s="115"/>
      <c r="M35" s="121" t="s">
        <v>29</v>
      </c>
      <c r="N35" s="119"/>
      <c r="O35" s="117"/>
    </row>
    <row r="36" spans="1:16" ht="19.899999999999999" customHeight="1" x14ac:dyDescent="0.25">
      <c r="L36" s="122"/>
      <c r="M36" s="120"/>
      <c r="N36" s="120"/>
      <c r="O36" s="123"/>
    </row>
    <row r="37" spans="1:16" ht="19.899999999999999" customHeight="1" x14ac:dyDescent="0.25"/>
    <row r="38" spans="1:16" ht="26.45" hidden="1" customHeight="1" x14ac:dyDescent="0.25">
      <c r="B38" s="26">
        <v>40</v>
      </c>
    </row>
    <row r="48" spans="1:16" hidden="1" x14ac:dyDescent="0.25">
      <c r="B48" s="124">
        <v>0</v>
      </c>
    </row>
    <row r="49" spans="2:2" hidden="1" x14ac:dyDescent="0.25">
      <c r="B49" s="124">
        <v>1.0416666666666666E-2</v>
      </c>
    </row>
    <row r="50" spans="2:2" hidden="1" x14ac:dyDescent="0.25">
      <c r="B50" s="124">
        <v>2.0833333333333332E-2</v>
      </c>
    </row>
    <row r="51" spans="2:2" hidden="1" x14ac:dyDescent="0.25">
      <c r="B51" s="124">
        <v>3.125E-2</v>
      </c>
    </row>
    <row r="52" spans="2:2" hidden="1" x14ac:dyDescent="0.25">
      <c r="B52" s="124">
        <v>4.1666666666666699E-2</v>
      </c>
    </row>
    <row r="53" spans="2:2" hidden="1" x14ac:dyDescent="0.25">
      <c r="B53" s="124">
        <v>5.2083333333333301E-2</v>
      </c>
    </row>
    <row r="54" spans="2:2" hidden="1" x14ac:dyDescent="0.25">
      <c r="B54" s="124">
        <v>6.25E-2</v>
      </c>
    </row>
    <row r="55" spans="2:2" hidden="1" x14ac:dyDescent="0.25">
      <c r="B55" s="124">
        <v>7.2916666666666699E-2</v>
      </c>
    </row>
    <row r="56" spans="2:2" hidden="1" x14ac:dyDescent="0.25">
      <c r="B56" s="124">
        <v>8.3333333333333301E-2</v>
      </c>
    </row>
    <row r="57" spans="2:2" hidden="1" x14ac:dyDescent="0.25">
      <c r="B57" s="124">
        <v>9.375E-2</v>
      </c>
    </row>
    <row r="58" spans="2:2" hidden="1" x14ac:dyDescent="0.25">
      <c r="B58" s="124">
        <v>0.104166666666667</v>
      </c>
    </row>
    <row r="59" spans="2:2" hidden="1" x14ac:dyDescent="0.25">
      <c r="B59" s="124">
        <v>0.114583333333333</v>
      </c>
    </row>
    <row r="60" spans="2:2" hidden="1" x14ac:dyDescent="0.25">
      <c r="B60" s="124">
        <v>0.125</v>
      </c>
    </row>
    <row r="61" spans="2:2" hidden="1" x14ac:dyDescent="0.25">
      <c r="B61" s="124">
        <v>0.13541666666666699</v>
      </c>
    </row>
    <row r="62" spans="2:2" hidden="1" x14ac:dyDescent="0.25">
      <c r="B62" s="124">
        <v>0.14583333333333301</v>
      </c>
    </row>
    <row r="63" spans="2:2" hidden="1" x14ac:dyDescent="0.25">
      <c r="B63" s="124">
        <v>0.15625</v>
      </c>
    </row>
    <row r="64" spans="2:2" hidden="1" x14ac:dyDescent="0.25">
      <c r="B64" s="124">
        <v>0.16666666666666699</v>
      </c>
    </row>
    <row r="65" spans="2:2" hidden="1" x14ac:dyDescent="0.25">
      <c r="B65" s="124">
        <v>0.17708333333333301</v>
      </c>
    </row>
    <row r="66" spans="2:2" hidden="1" x14ac:dyDescent="0.25">
      <c r="B66" s="124">
        <v>0.1875</v>
      </c>
    </row>
    <row r="67" spans="2:2" hidden="1" x14ac:dyDescent="0.25">
      <c r="B67" s="124">
        <v>0.19791666666666699</v>
      </c>
    </row>
    <row r="68" spans="2:2" hidden="1" x14ac:dyDescent="0.25">
      <c r="B68" s="124">
        <v>0.20833333333333301</v>
      </c>
    </row>
    <row r="69" spans="2:2" hidden="1" x14ac:dyDescent="0.25">
      <c r="B69" s="124">
        <v>0.21875</v>
      </c>
    </row>
    <row r="70" spans="2:2" hidden="1" x14ac:dyDescent="0.25">
      <c r="B70" s="124">
        <v>0.22916666666666699</v>
      </c>
    </row>
    <row r="71" spans="2:2" hidden="1" x14ac:dyDescent="0.25">
      <c r="B71" s="124">
        <v>0.23958333333333301</v>
      </c>
    </row>
    <row r="72" spans="2:2" hidden="1" x14ac:dyDescent="0.25">
      <c r="B72" s="124">
        <v>0.25</v>
      </c>
    </row>
    <row r="73" spans="2:2" hidden="1" x14ac:dyDescent="0.25">
      <c r="B73" s="124">
        <v>0.26041666666666702</v>
      </c>
    </row>
    <row r="74" spans="2:2" hidden="1" x14ac:dyDescent="0.25">
      <c r="B74" s="124">
        <v>0.27083333333333298</v>
      </c>
    </row>
    <row r="75" spans="2:2" hidden="1" x14ac:dyDescent="0.25">
      <c r="B75" s="124">
        <v>0.28125</v>
      </c>
    </row>
    <row r="76" spans="2:2" hidden="1" x14ac:dyDescent="0.25">
      <c r="B76" s="124">
        <v>0.29166666666666702</v>
      </c>
    </row>
    <row r="77" spans="2:2" hidden="1" x14ac:dyDescent="0.25">
      <c r="B77" s="124">
        <v>0.30208333333333298</v>
      </c>
    </row>
    <row r="78" spans="2:2" hidden="1" x14ac:dyDescent="0.25">
      <c r="B78" s="124">
        <v>0.3125</v>
      </c>
    </row>
    <row r="79" spans="2:2" hidden="1" x14ac:dyDescent="0.25">
      <c r="B79" s="124">
        <v>0.32291666666666702</v>
      </c>
    </row>
    <row r="80" spans="2:2" hidden="1" x14ac:dyDescent="0.25">
      <c r="B80" s="124">
        <v>0.33333333333333298</v>
      </c>
    </row>
    <row r="81" spans="2:2" hidden="1" x14ac:dyDescent="0.25">
      <c r="B81" s="124">
        <v>0.34375</v>
      </c>
    </row>
    <row r="82" spans="2:2" hidden="1" x14ac:dyDescent="0.25">
      <c r="B82" s="124">
        <v>0.35416666666666702</v>
      </c>
    </row>
    <row r="83" spans="2:2" hidden="1" x14ac:dyDescent="0.25">
      <c r="B83" s="124">
        <v>0.36458333333333298</v>
      </c>
    </row>
    <row r="84" spans="2:2" hidden="1" x14ac:dyDescent="0.25">
      <c r="B84" s="124">
        <v>0.375</v>
      </c>
    </row>
    <row r="85" spans="2:2" hidden="1" x14ac:dyDescent="0.25">
      <c r="B85" s="124">
        <v>0.38541666666666702</v>
      </c>
    </row>
    <row r="86" spans="2:2" hidden="1" x14ac:dyDescent="0.25">
      <c r="B86" s="124">
        <v>0.39583333333333298</v>
      </c>
    </row>
    <row r="87" spans="2:2" hidden="1" x14ac:dyDescent="0.25">
      <c r="B87" s="124">
        <v>0.40625</v>
      </c>
    </row>
    <row r="88" spans="2:2" hidden="1" x14ac:dyDescent="0.25">
      <c r="B88" s="124">
        <v>0.41666666666666702</v>
      </c>
    </row>
    <row r="89" spans="2:2" hidden="1" x14ac:dyDescent="0.25">
      <c r="B89" s="124">
        <v>0.42708333333333298</v>
      </c>
    </row>
    <row r="90" spans="2:2" hidden="1" x14ac:dyDescent="0.25">
      <c r="B90" s="124">
        <v>0.4375</v>
      </c>
    </row>
    <row r="91" spans="2:2" hidden="1" x14ac:dyDescent="0.25">
      <c r="B91" s="124">
        <v>0.44791666666666702</v>
      </c>
    </row>
    <row r="92" spans="2:2" hidden="1" x14ac:dyDescent="0.25">
      <c r="B92" s="124">
        <v>0.45833333333333298</v>
      </c>
    </row>
    <row r="93" spans="2:2" hidden="1" x14ac:dyDescent="0.25">
      <c r="B93" s="124">
        <v>0.46875</v>
      </c>
    </row>
    <row r="94" spans="2:2" hidden="1" x14ac:dyDescent="0.25">
      <c r="B94" s="124">
        <v>0.47916666666666702</v>
      </c>
    </row>
    <row r="95" spans="2:2" hidden="1" x14ac:dyDescent="0.25">
      <c r="B95" s="124">
        <v>0.48958333333333298</v>
      </c>
    </row>
    <row r="96" spans="2:2" hidden="1" x14ac:dyDescent="0.25">
      <c r="B96" s="124">
        <v>0.5</v>
      </c>
    </row>
    <row r="97" spans="2:2" hidden="1" x14ac:dyDescent="0.25">
      <c r="B97" s="124">
        <v>0.51041666666666696</v>
      </c>
    </row>
    <row r="98" spans="2:2" hidden="1" x14ac:dyDescent="0.25">
      <c r="B98" s="124">
        <v>0.52083333333333304</v>
      </c>
    </row>
    <row r="99" spans="2:2" hidden="1" x14ac:dyDescent="0.25">
      <c r="B99" s="124">
        <v>0.53125</v>
      </c>
    </row>
    <row r="100" spans="2:2" hidden="1" x14ac:dyDescent="0.25">
      <c r="B100" s="124">
        <v>0.54166666666666696</v>
      </c>
    </row>
    <row r="101" spans="2:2" hidden="1" x14ac:dyDescent="0.25">
      <c r="B101" s="124">
        <v>0.55208333333333304</v>
      </c>
    </row>
    <row r="102" spans="2:2" hidden="1" x14ac:dyDescent="0.25">
      <c r="B102" s="124">
        <v>0.5625</v>
      </c>
    </row>
    <row r="103" spans="2:2" hidden="1" x14ac:dyDescent="0.25">
      <c r="B103" s="124">
        <v>0.57291666666666696</v>
      </c>
    </row>
    <row r="104" spans="2:2" hidden="1" x14ac:dyDescent="0.25">
      <c r="B104" s="124">
        <v>0.58333333333333304</v>
      </c>
    </row>
    <row r="105" spans="2:2" hidden="1" x14ac:dyDescent="0.25">
      <c r="B105" s="124">
        <v>0.59375</v>
      </c>
    </row>
    <row r="106" spans="2:2" hidden="1" x14ac:dyDescent="0.25">
      <c r="B106" s="124">
        <v>0.60416666666666696</v>
      </c>
    </row>
    <row r="107" spans="2:2" hidden="1" x14ac:dyDescent="0.25">
      <c r="B107" s="124">
        <v>0.61458333333333304</v>
      </c>
    </row>
    <row r="108" spans="2:2" hidden="1" x14ac:dyDescent="0.25">
      <c r="B108" s="124">
        <v>0.625</v>
      </c>
    </row>
    <row r="109" spans="2:2" hidden="1" x14ac:dyDescent="0.25">
      <c r="B109" s="124">
        <v>0.63541666666666696</v>
      </c>
    </row>
    <row r="110" spans="2:2" hidden="1" x14ac:dyDescent="0.25">
      <c r="B110" s="124">
        <v>0.64583333333333304</v>
      </c>
    </row>
    <row r="111" spans="2:2" hidden="1" x14ac:dyDescent="0.25">
      <c r="B111" s="124">
        <v>0.65625</v>
      </c>
    </row>
    <row r="112" spans="2:2" hidden="1" x14ac:dyDescent="0.25">
      <c r="B112" s="124">
        <v>0.66666666666666696</v>
      </c>
    </row>
    <row r="113" spans="2:2" hidden="1" x14ac:dyDescent="0.25">
      <c r="B113" s="124">
        <v>0.67708333333333304</v>
      </c>
    </row>
    <row r="114" spans="2:2" hidden="1" x14ac:dyDescent="0.25">
      <c r="B114" s="124">
        <v>0.6875</v>
      </c>
    </row>
    <row r="115" spans="2:2" hidden="1" x14ac:dyDescent="0.25">
      <c r="B115" s="124">
        <v>0.69791666666666696</v>
      </c>
    </row>
    <row r="116" spans="2:2" hidden="1" x14ac:dyDescent="0.25">
      <c r="B116" s="124">
        <v>0.70833333333333304</v>
      </c>
    </row>
    <row r="117" spans="2:2" hidden="1" x14ac:dyDescent="0.25">
      <c r="B117" s="124">
        <v>0.71875</v>
      </c>
    </row>
    <row r="118" spans="2:2" hidden="1" x14ac:dyDescent="0.25">
      <c r="B118" s="124">
        <v>0.72916666666666696</v>
      </c>
    </row>
    <row r="119" spans="2:2" hidden="1" x14ac:dyDescent="0.25">
      <c r="B119" s="124">
        <v>0.73958333333333304</v>
      </c>
    </row>
    <row r="120" spans="2:2" hidden="1" x14ac:dyDescent="0.25">
      <c r="B120" s="124">
        <v>0.75</v>
      </c>
    </row>
    <row r="121" spans="2:2" hidden="1" x14ac:dyDescent="0.25">
      <c r="B121" s="124">
        <v>0.76041666666666696</v>
      </c>
    </row>
    <row r="122" spans="2:2" hidden="1" x14ac:dyDescent="0.25">
      <c r="B122" s="124">
        <v>0.77083333333333304</v>
      </c>
    </row>
    <row r="123" spans="2:2" hidden="1" x14ac:dyDescent="0.25">
      <c r="B123" s="124">
        <v>0.78125</v>
      </c>
    </row>
    <row r="124" spans="2:2" hidden="1" x14ac:dyDescent="0.25">
      <c r="B124" s="124">
        <v>0.79166666666666696</v>
      </c>
    </row>
    <row r="125" spans="2:2" hidden="1" x14ac:dyDescent="0.25">
      <c r="B125" s="124">
        <v>0.80208333333333304</v>
      </c>
    </row>
    <row r="126" spans="2:2" hidden="1" x14ac:dyDescent="0.25">
      <c r="B126" s="124">
        <v>0.8125</v>
      </c>
    </row>
    <row r="127" spans="2:2" hidden="1" x14ac:dyDescent="0.25">
      <c r="B127" s="124">
        <v>0.82291666666666696</v>
      </c>
    </row>
    <row r="128" spans="2:2" hidden="1" x14ac:dyDescent="0.25">
      <c r="B128" s="124">
        <v>0.83333333333333304</v>
      </c>
    </row>
    <row r="129" spans="2:2" hidden="1" x14ac:dyDescent="0.25">
      <c r="B129" s="124">
        <v>0.84375</v>
      </c>
    </row>
    <row r="130" spans="2:2" hidden="1" x14ac:dyDescent="0.25">
      <c r="B130" s="124">
        <v>0.85416666666666696</v>
      </c>
    </row>
    <row r="131" spans="2:2" hidden="1" x14ac:dyDescent="0.25">
      <c r="B131" s="124">
        <v>0.86458333333333304</v>
      </c>
    </row>
    <row r="132" spans="2:2" hidden="1" x14ac:dyDescent="0.25">
      <c r="B132" s="124">
        <v>0.875</v>
      </c>
    </row>
    <row r="133" spans="2:2" hidden="1" x14ac:dyDescent="0.25">
      <c r="B133" s="124">
        <v>0.88541666666666696</v>
      </c>
    </row>
    <row r="134" spans="2:2" hidden="1" x14ac:dyDescent="0.25">
      <c r="B134" s="124">
        <v>0.89583333333333304</v>
      </c>
    </row>
    <row r="135" spans="2:2" hidden="1" x14ac:dyDescent="0.25">
      <c r="B135" s="124">
        <v>0.90625</v>
      </c>
    </row>
    <row r="136" spans="2:2" hidden="1" x14ac:dyDescent="0.25">
      <c r="B136" s="124">
        <v>0.91666666666666696</v>
      </c>
    </row>
    <row r="137" spans="2:2" hidden="1" x14ac:dyDescent="0.25">
      <c r="B137" s="124">
        <v>0.92708333333333304</v>
      </c>
    </row>
    <row r="138" spans="2:2" hidden="1" x14ac:dyDescent="0.25">
      <c r="B138" s="124">
        <v>0.9375</v>
      </c>
    </row>
    <row r="139" spans="2:2" hidden="1" x14ac:dyDescent="0.25">
      <c r="B139" s="124">
        <v>0.94791666666666696</v>
      </c>
    </row>
    <row r="140" spans="2:2" hidden="1" x14ac:dyDescent="0.25">
      <c r="B140" s="124">
        <v>0.95833333333333304</v>
      </c>
    </row>
    <row r="141" spans="2:2" hidden="1" x14ac:dyDescent="0.25">
      <c r="B141" s="124">
        <v>0.96875</v>
      </c>
    </row>
    <row r="142" spans="2:2" hidden="1" x14ac:dyDescent="0.25">
      <c r="B142" s="124">
        <v>0.97916666666666696</v>
      </c>
    </row>
    <row r="143" spans="2:2" hidden="1" x14ac:dyDescent="0.25">
      <c r="B143" s="124">
        <v>0.98958333333333304</v>
      </c>
    </row>
    <row r="144" spans="2:2" hidden="1" x14ac:dyDescent="0.25">
      <c r="B144" s="124">
        <v>0.999999999999997</v>
      </c>
    </row>
    <row r="145" spans="2:2" hidden="1" x14ac:dyDescent="0.25">
      <c r="B145" s="124">
        <v>1.0104166666666601</v>
      </c>
    </row>
    <row r="146" spans="2:2" hidden="1" x14ac:dyDescent="0.25">
      <c r="B146" s="124">
        <v>1.0208333333333299</v>
      </c>
    </row>
    <row r="147" spans="2:2" hidden="1" x14ac:dyDescent="0.25">
      <c r="B147" s="124">
        <v>1.03125</v>
      </c>
    </row>
    <row r="148" spans="2:2" hidden="1" x14ac:dyDescent="0.25">
      <c r="B148" s="124">
        <v>1.0416666666666601</v>
      </c>
    </row>
  </sheetData>
  <sheetProtection algorithmName="SHA-512" hashValue="YTkhPkTNTMiuVf4q50A4wY6XyfaSI2hM8beDnN5wrQiyEt27SLK5sOsNQjXKqB3cZ4PyhJ+yhgywikFG3dR0RA==" saltValue="gYVxcWJRGi3AWElJIFIMkg==" spinCount="100000" sheet="1" objects="1" scenarios="1" selectLockedCells="1"/>
  <mergeCells count="14">
    <mergeCell ref="J22:N22"/>
    <mergeCell ref="G1:N1"/>
    <mergeCell ref="K3:M3"/>
    <mergeCell ref="K4:M4"/>
    <mergeCell ref="K5:M5"/>
    <mergeCell ref="J7:L7"/>
    <mergeCell ref="A33:D33"/>
    <mergeCell ref="A35:D35"/>
    <mergeCell ref="D23:G23"/>
    <mergeCell ref="A27:G27"/>
    <mergeCell ref="I27:N27"/>
    <mergeCell ref="L30:O30"/>
    <mergeCell ref="A31:D31"/>
    <mergeCell ref="C32:J32"/>
  </mergeCells>
  <conditionalFormatting sqref="F11:F14">
    <cfRule type="cellIs" dxfId="6" priority="8" operator="lessThan">
      <formula>$C$11</formula>
    </cfRule>
  </conditionalFormatting>
  <conditionalFormatting sqref="F9">
    <cfRule type="cellIs" dxfId="5" priority="7" operator="lessThan">
      <formula>$C$9</formula>
    </cfRule>
  </conditionalFormatting>
  <conditionalFormatting sqref="F10">
    <cfRule type="cellIs" dxfId="4" priority="6" operator="lessThan">
      <formula>$C$10</formula>
    </cfRule>
  </conditionalFormatting>
  <conditionalFormatting sqref="F15">
    <cfRule type="cellIs" dxfId="3" priority="5" operator="lessThan">
      <formula>$C$11</formula>
    </cfRule>
  </conditionalFormatting>
  <conditionalFormatting sqref="F16:F19">
    <cfRule type="cellIs" dxfId="2" priority="4" operator="lessThan">
      <formula>$C$11</formula>
    </cfRule>
  </conditionalFormatting>
  <conditionalFormatting sqref="F20">
    <cfRule type="cellIs" dxfId="0" priority="1" operator="lessThan">
      <formula>$C$11</formula>
    </cfRule>
  </conditionalFormatting>
  <dataValidations count="1">
    <dataValidation type="list" allowBlank="1" showInputMessage="1" showErrorMessage="1" sqref="C9:D20 F9:G20">
      <formula1>TimeFT1</formula1>
    </dataValidation>
  </dataValidations>
  <pageMargins left="0.5" right="0.5" top="0.25" bottom="0.25" header="0.3" footer="0.3"/>
  <pageSetup scale="89" orientation="landscape" r:id="rId1"/>
  <headerFooter>
    <oddFooter>&amp;L&amp;9ECC Timesheet  FT&amp;RVersion 1.3   2/17/12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Box Office Weeeks</vt:lpstr>
      <vt:lpstr>'Box Office Weeeks'!Print_Area</vt:lpstr>
      <vt:lpstr>'Box Office Weeeks'!TimeFT1</vt:lpstr>
      <vt:lpstr>'Box Office Weeeks'!Timesrev</vt:lpstr>
    </vt:vector>
  </TitlesOfParts>
  <Company>ECC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weinhota</dc:creator>
  <cp:lastModifiedBy>rebecca.voelkerding</cp:lastModifiedBy>
  <cp:lastPrinted>2012-03-08T18:35:13Z</cp:lastPrinted>
  <dcterms:created xsi:type="dcterms:W3CDTF">2012-01-12T19:30:27Z</dcterms:created>
  <dcterms:modified xsi:type="dcterms:W3CDTF">2016-11-18T16:41:18Z</dcterms:modified>
</cp:coreProperties>
</file>